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35" windowHeight="144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<sst xmlns="http://schemas.openxmlformats.org/spreadsheetml/2006/main" count="80" uniqueCount="68">
  <si>
    <t>Сведения о поступлении и расходовании средств избирательных фондов кандидатов (кросс-таблица на основании итоговых финансовых отчетов, шаблоны строк по вертикали)
 </t>
  </si>
  <si>
    <t>Выборы депутатов Законодательного Собрания Владимирской области шестого созыва</t>
  </si>
  <si>
    <t>Владимирская область</t>
  </si>
  <si>
    <t>Киржачский (№ 2)</t>
  </si>
  <si>
    <t>В руб.</t>
  </si>
  <si>
    <t>1</t>
  </si>
  <si>
    <t>1 Поступило средств в избирательный фонд, всего</t>
  </si>
  <si>
    <t/>
  </si>
  <si>
    <t>в том числе</t>
  </si>
  <si>
    <t>1.1</t>
  </si>
  <si>
    <t>1.1 Поступило средств в установленном порядке для формирования избирательного фонда</t>
  </si>
  <si>
    <t>из них</t>
  </si>
  <si>
    <t>1.1.1</t>
  </si>
  <si>
    <t>1.1.1 Собственные средства кандидата, избирательного объединения</t>
  </si>
  <si>
    <t>1.1.2</t>
  </si>
  <si>
    <t>1.1.2 Средства, выделенные кандидату избирательным объединением, выдвинувшим кандидата</t>
  </si>
  <si>
    <t>1.1.3</t>
  </si>
  <si>
    <t>1.1.3 Добровольные пожертвования гражданина</t>
  </si>
  <si>
    <t>1.1.4</t>
  </si>
  <si>
    <t>1.1.4 Добровольные пожертвования юридического лица</t>
  </si>
  <si>
    <t>1.2</t>
  </si>
  <si>
    <t>1.2 Поступило в избирательный фонд денежных средств, подпадающих под действие п.1, 4, 5, 6 и 7 ст. 57 Закона Владимирской области от 13.02.2003 № 10-ОЗ</t>
  </si>
  <si>
    <t>1.2.1</t>
  </si>
  <si>
    <t>1.2.1 Собственые средства кандидата, избирательного объединения</t>
  </si>
  <si>
    <t>1.2.2</t>
  </si>
  <si>
    <t>1.2.2 Средства, выделенные кандидату избирательным объединением, выдвинувшим кандидата</t>
  </si>
  <si>
    <t>1.2.3</t>
  </si>
  <si>
    <t>1.2.3 Средства гражданина</t>
  </si>
  <si>
    <t>1.2.4</t>
  </si>
  <si>
    <t>1.2.4 Средства юридического лица</t>
  </si>
  <si>
    <t>2</t>
  </si>
  <si>
    <t>2 Возвращено денежных средств из избирательного фонда, всего</t>
  </si>
  <si>
    <t>2.1</t>
  </si>
  <si>
    <t>2.1 перечислено в доход бюджета</t>
  </si>
  <si>
    <t>2.2</t>
  </si>
  <si>
    <t>2.2 Возвращено жертвователям денежных средств, поступивших с нарушением установленного порядка</t>
  </si>
  <si>
    <t>2.2.1</t>
  </si>
  <si>
    <t>2.2.1 Гражданам, которым запрещено осуществлять пожертвования либо не указавшим обязательные сведения в платежном документе</t>
  </si>
  <si>
    <t>2.2.2</t>
  </si>
  <si>
    <t>2.2.2 Юридическим лицам, которым запрещено осуществлять пожертвования либо не указавшим обязательные сведения в платежном документе</t>
  </si>
  <si>
    <t>2.2.3</t>
  </si>
  <si>
    <t>2.2.3 Средств, превышающих предельный размер добровольных пожертвований</t>
  </si>
  <si>
    <t>2.3</t>
  </si>
  <si>
    <t>2.3 Возвращено жертвователям денежных средств, поступивших в установленном порядке</t>
  </si>
  <si>
    <t>3</t>
  </si>
  <si>
    <t>3 Израсходовано средств, всего</t>
  </si>
  <si>
    <t>3.1</t>
  </si>
  <si>
    <t>3.1 На организацию сбора подписей избирателей</t>
  </si>
  <si>
    <t>3.1.1</t>
  </si>
  <si>
    <t>3.1.1 Из них на оплату труда лиц, привлекаемых для сбора подписей избирателей</t>
  </si>
  <si>
    <t>3.2</t>
  </si>
  <si>
    <t>3.2 На предвыборную агитацию через организаци телерадиовещания</t>
  </si>
  <si>
    <t>3.3</t>
  </si>
  <si>
    <t>3.3 На предвыборную агитацию через редакции периодических печатных изданий</t>
  </si>
  <si>
    <t>3.4</t>
  </si>
  <si>
    <t>3.4 На выпуск и распространение печатных и иных агитационных материалов</t>
  </si>
  <si>
    <t>3.5</t>
  </si>
  <si>
    <t>3.5 На проведение публичных массовых мероприятий</t>
  </si>
  <si>
    <t>3.6</t>
  </si>
  <si>
    <t>3.6 На оплату работ (услуг) информационного и консультационного характера</t>
  </si>
  <si>
    <t>3.7</t>
  </si>
  <si>
    <t>3.7 На оплату других работ (услуг), выполненных (оказанных) юридическими лицами или гражданами РФ по договорам</t>
  </si>
  <si>
    <t>3.8</t>
  </si>
  <si>
    <t>3.8 На оплату иных расходов, непосредственно связанных с проведением избирательной кампании</t>
  </si>
  <si>
    <t>4</t>
  </si>
  <si>
    <t>4 Распределено неизрасходованного остатка средств фонда пропорционально перечисленным в избирательный фонд денежным средствам</t>
  </si>
  <si>
    <t>5</t>
  </si>
  <si>
    <t>5 Остаток средств фонда на дату сдачи отчета (заверяется банковской справкой) (стр.300=стр.10-стр.120-стр.190-стр.290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</si>
</sst>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39" fillId="33" borderId="10" xfId="0" applyNumberFormat="1" applyFont="1" applyFill="1" applyBorder="1" applyAlignment="1">
      <alignment horizontal="center" vertical="center" wrapText="1"/>
    </xf>
    <xf numFmtId="0" fontId="40" fillId="33" borderId="10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39" fillId="33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 quotePrefix="1">
      <alignment horizontal="center" vertical="center" wrapText="1"/>
    </xf>
    <xf numFmtId="0" fontId="40" fillId="34" borderId="10" xfId="0" applyNumberFormat="1" applyFont="1" applyFill="1" applyBorder="1" applyAlignment="1">
      <alignment horizontal="left" vertical="center" wrapText="1"/>
    </xf>
    <xf numFmtId="0" fontId="40" fillId="34" borderId="10" xfId="0" applyNumberFormat="1" applyFont="1" applyFill="1" applyBorder="1" applyAlignment="1">
      <alignment horizontal="center" vertical="center" wrapText="1"/>
    </xf>
    <xf numFmtId="4" fontId="40" fillId="34" borderId="10" xfId="0" applyNumberFormat="1" applyFont="1" applyFill="1" applyBorder="1" applyAlignment="1">
      <alignment horizontal="right" vertical="center" wrapText="1"/>
    </xf>
    <xf numFmtId="0" fontId="41" fillId="34" borderId="0" xfId="0" applyFont="1" applyFill="1" applyAlignment="1">
      <alignment horizontal="center" vertical="center" wrapText="1"/>
    </xf>
    <xf numFmtId="49" fontId="4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tabSelected="1" zoomScalePageLayoutView="0" workbookViewId="0" topLeftCell="A1">
      <selection activeCell="I1" sqref="I1"/>
    </sheetView>
  </sheetViews>
  <sheetFormatPr defaultColWidth="9.140625" defaultRowHeight="15"/>
  <cols>
    <col min="1" max="1" width="2.7109375" style="0" customWidth="1"/>
    <col min="2" max="3" width="19.140625" style="0" customWidth="1"/>
    <col min="4" max="8" width="15.7109375" style="0" customWidth="1"/>
    <col min="9" max="9" width="16.140625" style="0" customWidth="1"/>
    <col min="10" max="10" width="9.140625" style="0" customWidth="1"/>
  </cols>
  <sheetData>
    <row r="1" ht="15" customHeight="1">
      <c r="I1" s="1"/>
    </row>
    <row r="2" spans="1:9" ht="123.75" customHeight="1">
      <c r="A2" s="12" t="s">
        <v>0</v>
      </c>
      <c r="B2" s="12"/>
      <c r="C2" s="12"/>
      <c r="D2" s="12"/>
      <c r="E2" s="12"/>
      <c r="F2" s="12"/>
      <c r="G2" s="12"/>
      <c r="H2" s="12"/>
      <c r="I2" s="12"/>
    </row>
    <row r="3" spans="1:9" ht="15.75">
      <c r="A3" s="13" t="s">
        <v>1</v>
      </c>
      <c r="B3" s="13"/>
      <c r="C3" s="13"/>
      <c r="D3" s="13"/>
      <c r="E3" s="13"/>
      <c r="F3" s="13"/>
      <c r="G3" s="13"/>
      <c r="H3" s="13"/>
      <c r="I3" s="13"/>
    </row>
    <row r="4" spans="1:9" ht="15.75">
      <c r="A4" s="13" t="s">
        <v>2</v>
      </c>
      <c r="B4" s="13"/>
      <c r="C4" s="13"/>
      <c r="D4" s="13"/>
      <c r="E4" s="13"/>
      <c r="F4" s="13"/>
      <c r="G4" s="13"/>
      <c r="H4" s="13"/>
      <c r="I4" s="13"/>
    </row>
    <row r="5" spans="1:9" ht="15.75">
      <c r="A5" s="13" t="s">
        <v>3</v>
      </c>
      <c r="B5" s="13"/>
      <c r="C5" s="13"/>
      <c r="D5" s="13"/>
      <c r="E5" s="13"/>
      <c r="F5" s="13"/>
      <c r="G5" s="13"/>
      <c r="H5" s="13"/>
      <c r="I5" s="13"/>
    </row>
    <row r="6" ht="15">
      <c r="I6" s="3"/>
    </row>
    <row r="7" ht="15">
      <c r="I7" s="3" t="s">
        <v>4</v>
      </c>
    </row>
    <row r="8" spans="1:9" ht="60" customHeight="1">
      <c r="A8" s="4" t="str">
        <f>"№ строки"</f>
        <v>№ строки</v>
      </c>
      <c r="B8" s="4" t="str">
        <f>"Строка финансового отчета"</f>
        <v>Строка финансового отчета</v>
      </c>
      <c r="C8" s="4" t="str">
        <f>"Шифр строки"</f>
        <v>Шифр строки</v>
      </c>
      <c r="D8" s="4" t="str">
        <f>"Итого по кандидатам"</f>
        <v>Итого по кандидатам</v>
      </c>
      <c r="E8" s="5" t="str">
        <f>"Андрианов Алексей Юрьевич"</f>
        <v>Андрианов Алексей Юрьевич</v>
      </c>
      <c r="F8" s="5" t="str">
        <f>"Артемов Олег Евгеньевич"</f>
        <v>Артемов Олег Евгеньевич</v>
      </c>
      <c r="G8" s="5" t="str">
        <f>"Голованов Андрей Александрович"</f>
        <v>Голованов Андрей Александрович</v>
      </c>
      <c r="H8" s="5" t="str">
        <f>"Гусляков Вячеслав Юрьевич"</f>
        <v>Гусляков Вячеслав Юрьевич</v>
      </c>
      <c r="I8" s="5" t="str">
        <f>"Товаров Владимир Сергеевич"</f>
        <v>Товаров Владимир Сергеевич</v>
      </c>
    </row>
    <row r="9" spans="1:10" ht="15">
      <c r="A9" s="7" t="s">
        <v>5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2"/>
    </row>
    <row r="10" spans="1:10" ht="60" customHeight="1">
      <c r="A10" s="8" t="s">
        <v>5</v>
      </c>
      <c r="B10" s="9" t="s">
        <v>6</v>
      </c>
      <c r="C10" s="10">
        <v>10</v>
      </c>
      <c r="D10" s="11">
        <v>953935.92</v>
      </c>
      <c r="E10" s="11">
        <v>361100</v>
      </c>
      <c r="F10" s="11">
        <v>251027.28</v>
      </c>
      <c r="G10" s="11">
        <v>57997.5</v>
      </c>
      <c r="H10" s="11">
        <v>252773.3</v>
      </c>
      <c r="I10" s="11">
        <v>31037.84</v>
      </c>
      <c r="J10" s="6"/>
    </row>
    <row r="11" spans="1:10" ht="15">
      <c r="A11" s="8" t="s">
        <v>7</v>
      </c>
      <c r="B11" s="10" t="s">
        <v>8</v>
      </c>
      <c r="C11" s="10"/>
      <c r="D11" s="11"/>
      <c r="E11" s="11"/>
      <c r="F11" s="11"/>
      <c r="G11" s="11"/>
      <c r="H11" s="11"/>
      <c r="I11" s="11"/>
      <c r="J11" s="2"/>
    </row>
    <row r="12" spans="1:10" ht="105" customHeight="1">
      <c r="A12" s="8" t="s">
        <v>9</v>
      </c>
      <c r="B12" s="9" t="s">
        <v>10</v>
      </c>
      <c r="C12" s="10">
        <v>20</v>
      </c>
      <c r="D12" s="11">
        <v>953935.92</v>
      </c>
      <c r="E12" s="11">
        <v>361100</v>
      </c>
      <c r="F12" s="11">
        <v>251027.28</v>
      </c>
      <c r="G12" s="11">
        <v>57997.5</v>
      </c>
      <c r="H12" s="11">
        <v>252773.3</v>
      </c>
      <c r="I12" s="11">
        <v>31037.84</v>
      </c>
      <c r="J12" s="2"/>
    </row>
    <row r="13" spans="1:10" ht="15">
      <c r="A13" s="8" t="s">
        <v>7</v>
      </c>
      <c r="B13" s="10" t="s">
        <v>11</v>
      </c>
      <c r="C13" s="10"/>
      <c r="D13" s="11"/>
      <c r="E13" s="11"/>
      <c r="F13" s="11"/>
      <c r="G13" s="11"/>
      <c r="H13" s="11"/>
      <c r="I13" s="11"/>
      <c r="J13" s="2"/>
    </row>
    <row r="14" spans="1:10" ht="75" customHeight="1">
      <c r="A14" s="8" t="s">
        <v>12</v>
      </c>
      <c r="B14" s="9" t="s">
        <v>13</v>
      </c>
      <c r="C14" s="10">
        <v>30</v>
      </c>
      <c r="D14" s="11">
        <v>953935.92</v>
      </c>
      <c r="E14" s="11">
        <v>361100</v>
      </c>
      <c r="F14" s="11">
        <v>251027.28</v>
      </c>
      <c r="G14" s="11">
        <v>57997.5</v>
      </c>
      <c r="H14" s="11">
        <v>252773.3</v>
      </c>
      <c r="I14" s="11">
        <v>31037.84</v>
      </c>
      <c r="J14" s="2"/>
    </row>
    <row r="15" spans="1:10" ht="105" customHeight="1">
      <c r="A15" s="8" t="s">
        <v>14</v>
      </c>
      <c r="B15" s="9" t="s">
        <v>15</v>
      </c>
      <c r="C15" s="10">
        <v>40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2"/>
    </row>
    <row r="16" spans="1:10" ht="60" customHeight="1">
      <c r="A16" s="8" t="s">
        <v>16</v>
      </c>
      <c r="B16" s="9" t="s">
        <v>17</v>
      </c>
      <c r="C16" s="10">
        <v>50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2"/>
    </row>
    <row r="17" spans="1:10" ht="75" customHeight="1">
      <c r="A17" s="8" t="s">
        <v>18</v>
      </c>
      <c r="B17" s="9" t="s">
        <v>19</v>
      </c>
      <c r="C17" s="10">
        <v>60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2"/>
    </row>
    <row r="18" spans="1:10" ht="165" customHeight="1">
      <c r="A18" s="8" t="s">
        <v>20</v>
      </c>
      <c r="B18" s="9" t="s">
        <v>21</v>
      </c>
      <c r="C18" s="10">
        <v>70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2"/>
    </row>
    <row r="19" spans="1:10" ht="15">
      <c r="A19" s="8" t="s">
        <v>7</v>
      </c>
      <c r="B19" s="10" t="s">
        <v>11</v>
      </c>
      <c r="C19" s="10"/>
      <c r="D19" s="11"/>
      <c r="E19" s="11"/>
      <c r="F19" s="11"/>
      <c r="G19" s="11"/>
      <c r="H19" s="11"/>
      <c r="I19" s="11"/>
      <c r="J19" s="2"/>
    </row>
    <row r="20" spans="1:10" ht="75" customHeight="1">
      <c r="A20" s="8" t="s">
        <v>22</v>
      </c>
      <c r="B20" s="9" t="s">
        <v>23</v>
      </c>
      <c r="C20" s="10">
        <v>80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2"/>
    </row>
    <row r="21" spans="1:10" ht="105" customHeight="1">
      <c r="A21" s="8" t="s">
        <v>24</v>
      </c>
      <c r="B21" s="9" t="s">
        <v>25</v>
      </c>
      <c r="C21" s="10">
        <v>90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2"/>
    </row>
    <row r="22" spans="1:10" ht="45" customHeight="1">
      <c r="A22" s="8" t="s">
        <v>26</v>
      </c>
      <c r="B22" s="9" t="s">
        <v>27</v>
      </c>
      <c r="C22" s="10">
        <v>100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2"/>
    </row>
    <row r="23" spans="1:10" ht="45" customHeight="1">
      <c r="A23" s="8" t="s">
        <v>28</v>
      </c>
      <c r="B23" s="9" t="s">
        <v>29</v>
      </c>
      <c r="C23" s="10">
        <v>110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2"/>
    </row>
    <row r="24" spans="1:10" ht="60" customHeight="1">
      <c r="A24" s="8" t="s">
        <v>30</v>
      </c>
      <c r="B24" s="9" t="s">
        <v>31</v>
      </c>
      <c r="C24" s="10">
        <v>120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2"/>
    </row>
    <row r="25" spans="1:10" ht="15">
      <c r="A25" s="8" t="s">
        <v>7</v>
      </c>
      <c r="B25" s="10" t="s">
        <v>11</v>
      </c>
      <c r="C25" s="10"/>
      <c r="D25" s="11"/>
      <c r="E25" s="11"/>
      <c r="F25" s="11"/>
      <c r="G25" s="11"/>
      <c r="H25" s="11"/>
      <c r="I25" s="11"/>
      <c r="J25" s="2"/>
    </row>
    <row r="26" spans="1:10" ht="30" customHeight="1">
      <c r="A26" s="8" t="s">
        <v>32</v>
      </c>
      <c r="B26" s="9" t="s">
        <v>33</v>
      </c>
      <c r="C26" s="10">
        <v>130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2"/>
    </row>
    <row r="27" spans="1:10" ht="120" customHeight="1">
      <c r="A27" s="8" t="s">
        <v>34</v>
      </c>
      <c r="B27" s="9" t="s">
        <v>35</v>
      </c>
      <c r="C27" s="10">
        <v>140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2"/>
    </row>
    <row r="28" spans="1:10" ht="15">
      <c r="A28" s="8" t="s">
        <v>7</v>
      </c>
      <c r="B28" s="10" t="s">
        <v>11</v>
      </c>
      <c r="C28" s="10"/>
      <c r="D28" s="11"/>
      <c r="E28" s="11"/>
      <c r="F28" s="11"/>
      <c r="G28" s="11"/>
      <c r="H28" s="11"/>
      <c r="I28" s="11"/>
      <c r="J28" s="2"/>
    </row>
    <row r="29" spans="1:10" ht="165" customHeight="1">
      <c r="A29" s="8" t="s">
        <v>36</v>
      </c>
      <c r="B29" s="9" t="s">
        <v>37</v>
      </c>
      <c r="C29" s="10">
        <v>150</v>
      </c>
      <c r="D29" s="11">
        <v>0</v>
      </c>
      <c r="E29" s="11">
        <v>0</v>
      </c>
      <c r="F29" s="11">
        <v>0</v>
      </c>
      <c r="G29" s="11">
        <v>0</v>
      </c>
      <c r="H29" s="11">
        <v>0</v>
      </c>
      <c r="I29" s="11">
        <v>0</v>
      </c>
      <c r="J29" s="2"/>
    </row>
    <row r="30" spans="1:10" ht="180" customHeight="1">
      <c r="A30" s="8" t="s">
        <v>38</v>
      </c>
      <c r="B30" s="9" t="s">
        <v>39</v>
      </c>
      <c r="C30" s="10">
        <v>160</v>
      </c>
      <c r="D30" s="11">
        <v>0</v>
      </c>
      <c r="E30" s="11">
        <v>0</v>
      </c>
      <c r="F30" s="11">
        <v>0</v>
      </c>
      <c r="G30" s="11">
        <v>0</v>
      </c>
      <c r="H30" s="11">
        <v>0</v>
      </c>
      <c r="I30" s="11">
        <v>0</v>
      </c>
      <c r="J30" s="2"/>
    </row>
    <row r="31" spans="1:10" ht="90" customHeight="1">
      <c r="A31" s="8" t="s">
        <v>40</v>
      </c>
      <c r="B31" s="9" t="s">
        <v>41</v>
      </c>
      <c r="C31" s="10">
        <v>170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2"/>
    </row>
    <row r="32" spans="1:10" ht="105" customHeight="1">
      <c r="A32" s="8" t="s">
        <v>42</v>
      </c>
      <c r="B32" s="9" t="s">
        <v>43</v>
      </c>
      <c r="C32" s="10">
        <v>180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2"/>
    </row>
    <row r="33" spans="1:10" ht="30" customHeight="1">
      <c r="A33" s="8" t="s">
        <v>44</v>
      </c>
      <c r="B33" s="9" t="s">
        <v>45</v>
      </c>
      <c r="C33" s="10">
        <v>190</v>
      </c>
      <c r="D33" s="11">
        <v>953935.92</v>
      </c>
      <c r="E33" s="11">
        <v>361100</v>
      </c>
      <c r="F33" s="11">
        <v>251027.28</v>
      </c>
      <c r="G33" s="11">
        <v>57997.5</v>
      </c>
      <c r="H33" s="11">
        <v>252773.3</v>
      </c>
      <c r="I33" s="11">
        <v>31037.84</v>
      </c>
      <c r="J33" s="2"/>
    </row>
    <row r="34" spans="1:10" ht="15">
      <c r="A34" s="8" t="s">
        <v>7</v>
      </c>
      <c r="B34" s="10" t="s">
        <v>11</v>
      </c>
      <c r="C34" s="10"/>
      <c r="D34" s="11"/>
      <c r="E34" s="11"/>
      <c r="F34" s="11"/>
      <c r="G34" s="11"/>
      <c r="H34" s="11"/>
      <c r="I34" s="11"/>
      <c r="J34" s="2"/>
    </row>
    <row r="35" spans="1:10" ht="60" customHeight="1">
      <c r="A35" s="8" t="s">
        <v>46</v>
      </c>
      <c r="B35" s="9" t="s">
        <v>47</v>
      </c>
      <c r="C35" s="10">
        <v>200</v>
      </c>
      <c r="D35" s="11">
        <v>0</v>
      </c>
      <c r="E35" s="11">
        <v>0</v>
      </c>
      <c r="F35" s="11">
        <v>0</v>
      </c>
      <c r="G35" s="11">
        <v>0</v>
      </c>
      <c r="H35" s="11">
        <v>0</v>
      </c>
      <c r="I35" s="11">
        <v>0</v>
      </c>
      <c r="J35" s="2"/>
    </row>
    <row r="36" spans="1:10" ht="15">
      <c r="A36" s="8" t="s">
        <v>7</v>
      </c>
      <c r="B36" s="10" t="s">
        <v>11</v>
      </c>
      <c r="C36" s="10"/>
      <c r="D36" s="11"/>
      <c r="E36" s="11"/>
      <c r="F36" s="11"/>
      <c r="G36" s="11"/>
      <c r="H36" s="11"/>
      <c r="I36" s="11"/>
      <c r="J36" s="2"/>
    </row>
    <row r="37" spans="1:10" ht="90" customHeight="1">
      <c r="A37" s="8" t="s">
        <v>48</v>
      </c>
      <c r="B37" s="9" t="s">
        <v>49</v>
      </c>
      <c r="C37" s="10">
        <v>210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2"/>
    </row>
    <row r="38" spans="1:10" ht="90" customHeight="1">
      <c r="A38" s="8" t="s">
        <v>50</v>
      </c>
      <c r="B38" s="9" t="s">
        <v>51</v>
      </c>
      <c r="C38" s="10">
        <v>220</v>
      </c>
      <c r="D38" s="11">
        <v>38772</v>
      </c>
      <c r="E38" s="11">
        <v>32712</v>
      </c>
      <c r="F38" s="11">
        <v>6060</v>
      </c>
      <c r="G38" s="11">
        <v>0</v>
      </c>
      <c r="H38" s="11">
        <v>0</v>
      </c>
      <c r="I38" s="11">
        <v>0</v>
      </c>
      <c r="J38" s="2"/>
    </row>
    <row r="39" spans="1:10" ht="90" customHeight="1">
      <c r="A39" s="8" t="s">
        <v>52</v>
      </c>
      <c r="B39" s="9" t="s">
        <v>53</v>
      </c>
      <c r="C39" s="10">
        <v>230</v>
      </c>
      <c r="D39" s="11">
        <v>205227.84</v>
      </c>
      <c r="E39" s="11">
        <v>93792.5</v>
      </c>
      <c r="F39" s="11">
        <v>31157.5</v>
      </c>
      <c r="G39" s="11">
        <v>19497.5</v>
      </c>
      <c r="H39" s="11">
        <v>29742.5</v>
      </c>
      <c r="I39" s="11">
        <v>31037.84</v>
      </c>
      <c r="J39" s="2"/>
    </row>
    <row r="40" spans="1:10" ht="75" customHeight="1">
      <c r="A40" s="8" t="s">
        <v>54</v>
      </c>
      <c r="B40" s="9" t="s">
        <v>55</v>
      </c>
      <c r="C40" s="10">
        <v>240</v>
      </c>
      <c r="D40" s="11">
        <v>583095.65</v>
      </c>
      <c r="E40" s="11">
        <v>150565.85</v>
      </c>
      <c r="F40" s="11">
        <v>171099</v>
      </c>
      <c r="G40" s="11">
        <v>38500</v>
      </c>
      <c r="H40" s="11">
        <v>222930.8</v>
      </c>
      <c r="I40" s="11">
        <v>0</v>
      </c>
      <c r="J40" s="2"/>
    </row>
    <row r="41" spans="1:10" ht="60" customHeight="1">
      <c r="A41" s="8" t="s">
        <v>56</v>
      </c>
      <c r="B41" s="9" t="s">
        <v>57</v>
      </c>
      <c r="C41" s="10">
        <v>250</v>
      </c>
      <c r="D41" s="11">
        <v>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2"/>
    </row>
    <row r="42" spans="1:10" ht="90" customHeight="1">
      <c r="A42" s="8" t="s">
        <v>58</v>
      </c>
      <c r="B42" s="9" t="s">
        <v>59</v>
      </c>
      <c r="C42" s="10">
        <v>260</v>
      </c>
      <c r="D42" s="11">
        <v>0</v>
      </c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2"/>
    </row>
    <row r="43" spans="1:10" ht="135" customHeight="1">
      <c r="A43" s="8" t="s">
        <v>60</v>
      </c>
      <c r="B43" s="9" t="s">
        <v>61</v>
      </c>
      <c r="C43" s="10">
        <v>270</v>
      </c>
      <c r="D43" s="11">
        <v>126740.43</v>
      </c>
      <c r="E43" s="11">
        <v>84029.65</v>
      </c>
      <c r="F43" s="11">
        <v>42710.78</v>
      </c>
      <c r="G43" s="11">
        <v>0</v>
      </c>
      <c r="H43" s="11">
        <v>0</v>
      </c>
      <c r="I43" s="11">
        <v>0</v>
      </c>
      <c r="J43" s="2"/>
    </row>
    <row r="44" spans="1:10" ht="105" customHeight="1">
      <c r="A44" s="8" t="s">
        <v>62</v>
      </c>
      <c r="B44" s="9" t="s">
        <v>63</v>
      </c>
      <c r="C44" s="10">
        <v>280</v>
      </c>
      <c r="D44" s="11">
        <v>100</v>
      </c>
      <c r="E44" s="11">
        <v>0</v>
      </c>
      <c r="F44" s="11">
        <v>0</v>
      </c>
      <c r="G44" s="11">
        <v>0</v>
      </c>
      <c r="H44" s="11">
        <v>100</v>
      </c>
      <c r="I44" s="11">
        <v>0</v>
      </c>
      <c r="J44" s="2"/>
    </row>
    <row r="45" spans="1:10" ht="135" customHeight="1">
      <c r="A45" s="8" t="s">
        <v>64</v>
      </c>
      <c r="B45" s="9" t="s">
        <v>65</v>
      </c>
      <c r="C45" s="10">
        <v>290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0</v>
      </c>
      <c r="J45" s="2"/>
    </row>
    <row r="46" spans="1:10" ht="135" customHeight="1">
      <c r="A46" s="8" t="s">
        <v>66</v>
      </c>
      <c r="B46" s="9" t="s">
        <v>67</v>
      </c>
      <c r="C46" s="10">
        <v>300</v>
      </c>
      <c r="D46" s="11">
        <v>0</v>
      </c>
      <c r="E46" s="11">
        <v>0</v>
      </c>
      <c r="F46" s="11">
        <v>0</v>
      </c>
      <c r="G46" s="11">
        <v>0</v>
      </c>
      <c r="H46" s="11">
        <v>0</v>
      </c>
      <c r="I46" s="11">
        <v>0</v>
      </c>
      <c r="J46" s="2"/>
    </row>
    <row r="47" ht="15">
      <c r="J47" s="2"/>
    </row>
  </sheetData>
  <sheetProtection/>
  <mergeCells count="4">
    <mergeCell ref="A2:I2"/>
    <mergeCell ref="A3:I3"/>
    <mergeCell ref="A4:I4"/>
    <mergeCell ref="A5:I5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kfpp33</dc:creator>
  <cp:keywords/>
  <dc:description/>
  <cp:lastModifiedBy>press_c</cp:lastModifiedBy>
  <dcterms:created xsi:type="dcterms:W3CDTF">2013-12-11T11:28:05Z</dcterms:created>
  <dcterms:modified xsi:type="dcterms:W3CDTF">2013-12-13T04:34:16Z</dcterms:modified>
  <cp:category/>
  <cp:version/>
  <cp:contentType/>
  <cp:contentStatus/>
</cp:coreProperties>
</file>